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<sst xmlns="http://schemas.openxmlformats.org/spreadsheetml/2006/main" count="168" uniqueCount="53">
  <si>
    <t>医疗保障</t>
  </si>
  <si>
    <t>210</t>
  </si>
  <si>
    <t>医疗卫生</t>
  </si>
  <si>
    <t>技术研究与开发</t>
  </si>
  <si>
    <t>教育</t>
  </si>
  <si>
    <t>项目支出</t>
  </si>
  <si>
    <t>栏次</t>
  </si>
  <si>
    <t xml:space="preserve">  其他技术研究与开发支出</t>
  </si>
  <si>
    <t>2059999</t>
  </si>
  <si>
    <t>对附属单位补助支出</t>
  </si>
  <si>
    <t>类</t>
  </si>
  <si>
    <t>2060499</t>
  </si>
  <si>
    <t>2050205</t>
  </si>
  <si>
    <t xml:space="preserve">  事业单位医疗</t>
  </si>
  <si>
    <t>基础研究</t>
  </si>
  <si>
    <t>2013年度</t>
  </si>
  <si>
    <t>1</t>
  </si>
  <si>
    <t>2050299</t>
  </si>
  <si>
    <t>其他教育支出</t>
  </si>
  <si>
    <t>5</t>
  </si>
  <si>
    <t>经营支出</t>
  </si>
  <si>
    <t>合计</t>
  </si>
  <si>
    <t>编制单位：广州体育学院</t>
  </si>
  <si>
    <t>3</t>
  </si>
  <si>
    <t>支出功能分类科目编码</t>
  </si>
  <si>
    <t>本年支出合计</t>
  </si>
  <si>
    <t>20599</t>
  </si>
  <si>
    <t>206</t>
  </si>
  <si>
    <t xml:space="preserve">  其他普通教育支出</t>
  </si>
  <si>
    <t>21005</t>
  </si>
  <si>
    <t>科学技术</t>
  </si>
  <si>
    <t xml:space="preserve">  自然科学基金</t>
  </si>
  <si>
    <t>20502</t>
  </si>
  <si>
    <t>款</t>
  </si>
  <si>
    <t>上缴上级支出</t>
  </si>
  <si>
    <t>20604</t>
  </si>
  <si>
    <t>205</t>
  </si>
  <si>
    <t>4</t>
  </si>
  <si>
    <t>项</t>
  </si>
  <si>
    <t>2060203</t>
  </si>
  <si>
    <t>基本支出</t>
  </si>
  <si>
    <t xml:space="preserve">  其他教育支出</t>
  </si>
  <si>
    <t>普通教育</t>
  </si>
  <si>
    <t>项目</t>
  </si>
  <si>
    <t>2100502</t>
  </si>
  <si>
    <t xml:space="preserve">  高等教育</t>
  </si>
  <si>
    <t>科目名称</t>
  </si>
  <si>
    <t>6</t>
  </si>
  <si>
    <t>2</t>
  </si>
  <si>
    <t>20602</t>
  </si>
  <si>
    <t/>
  </si>
  <si>
    <t>高校支出决算表</t>
  </si>
  <si>
    <t>金额单位：万元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</si>
</sst>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3" fillId="2" borderId="1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5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0" borderId="7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9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M7" sqref="M7:M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15" t="s">
        <v>51</v>
      </c>
    </row>
    <row r="2" ht="15">
      <c r="J2" s="2"/>
    </row>
    <row r="3" spans="1:10" ht="15">
      <c r="A3" s="3" t="s">
        <v>22</v>
      </c>
      <c r="F3" s="1" t="s">
        <v>15</v>
      </c>
      <c r="J3" s="16" t="s">
        <v>52</v>
      </c>
    </row>
    <row r="4" spans="1:10" ht="15" customHeight="1">
      <c r="A4" s="23" t="s">
        <v>43</v>
      </c>
      <c r="B4" s="24" t="s">
        <v>50</v>
      </c>
      <c r="C4" s="24" t="s">
        <v>50</v>
      </c>
      <c r="D4" s="24" t="s">
        <v>50</v>
      </c>
      <c r="E4" s="17" t="s">
        <v>25</v>
      </c>
      <c r="F4" s="17" t="s">
        <v>40</v>
      </c>
      <c r="G4" s="17" t="s">
        <v>5</v>
      </c>
      <c r="H4" s="17" t="s">
        <v>34</v>
      </c>
      <c r="I4" s="17" t="s">
        <v>20</v>
      </c>
      <c r="J4" s="19" t="s">
        <v>9</v>
      </c>
    </row>
    <row r="5" spans="1:10" ht="15" customHeight="1">
      <c r="A5" s="21" t="s">
        <v>24</v>
      </c>
      <c r="B5" s="18" t="s">
        <v>50</v>
      </c>
      <c r="C5" s="18" t="s">
        <v>50</v>
      </c>
      <c r="D5" s="22" t="s">
        <v>46</v>
      </c>
      <c r="E5" s="18" t="s">
        <v>50</v>
      </c>
      <c r="F5" s="18" t="s">
        <v>50</v>
      </c>
      <c r="G5" s="18" t="s">
        <v>50</v>
      </c>
      <c r="H5" s="18" t="s">
        <v>50</v>
      </c>
      <c r="I5" s="18" t="s">
        <v>50</v>
      </c>
      <c r="J5" s="20" t="s">
        <v>50</v>
      </c>
    </row>
    <row r="6" spans="1:10" ht="15" customHeight="1">
      <c r="A6" s="21" t="s">
        <v>50</v>
      </c>
      <c r="B6" s="18" t="s">
        <v>50</v>
      </c>
      <c r="C6" s="18" t="s">
        <v>50</v>
      </c>
      <c r="D6" s="22" t="s">
        <v>50</v>
      </c>
      <c r="E6" s="18" t="s">
        <v>50</v>
      </c>
      <c r="F6" s="18" t="s">
        <v>50</v>
      </c>
      <c r="G6" s="18" t="s">
        <v>50</v>
      </c>
      <c r="H6" s="18" t="s">
        <v>50</v>
      </c>
      <c r="I6" s="18" t="s">
        <v>50</v>
      </c>
      <c r="J6" s="20" t="s">
        <v>50</v>
      </c>
    </row>
    <row r="7" spans="1:10" ht="15" customHeight="1">
      <c r="A7" s="21" t="s">
        <v>50</v>
      </c>
      <c r="B7" s="18" t="s">
        <v>50</v>
      </c>
      <c r="C7" s="18" t="s">
        <v>50</v>
      </c>
      <c r="D7" s="22" t="s">
        <v>50</v>
      </c>
      <c r="E7" s="18" t="s">
        <v>50</v>
      </c>
      <c r="F7" s="18" t="s">
        <v>50</v>
      </c>
      <c r="G7" s="18" t="s">
        <v>50</v>
      </c>
      <c r="H7" s="18" t="s">
        <v>50</v>
      </c>
      <c r="I7" s="18" t="s">
        <v>50</v>
      </c>
      <c r="J7" s="20" t="s">
        <v>50</v>
      </c>
    </row>
    <row r="8" spans="1:10" ht="15" customHeight="1">
      <c r="A8" s="25" t="s">
        <v>10</v>
      </c>
      <c r="B8" s="22" t="s">
        <v>33</v>
      </c>
      <c r="C8" s="22" t="s">
        <v>38</v>
      </c>
      <c r="D8" s="5" t="s">
        <v>6</v>
      </c>
      <c r="E8" s="4" t="s">
        <v>16</v>
      </c>
      <c r="F8" s="4" t="s">
        <v>48</v>
      </c>
      <c r="G8" s="4" t="s">
        <v>23</v>
      </c>
      <c r="H8" s="4" t="s">
        <v>37</v>
      </c>
      <c r="I8" s="4" t="s">
        <v>19</v>
      </c>
      <c r="J8" s="6" t="s">
        <v>47</v>
      </c>
    </row>
    <row r="9" spans="1:10" ht="15" customHeight="1">
      <c r="A9" s="25" t="s">
        <v>50</v>
      </c>
      <c r="B9" s="22" t="s">
        <v>50</v>
      </c>
      <c r="C9" s="22" t="s">
        <v>50</v>
      </c>
      <c r="D9" s="5" t="s">
        <v>21</v>
      </c>
      <c r="E9" s="7">
        <f>233818211.92/10000</f>
        <v>23381.821192</v>
      </c>
      <c r="F9" s="7">
        <f>139110716.95/10000</f>
        <v>13911.071694999999</v>
      </c>
      <c r="G9" s="7">
        <f>94707494.97/10000</f>
        <v>9470.749497</v>
      </c>
      <c r="H9" s="8" t="s">
        <v>50</v>
      </c>
      <c r="I9" s="8" t="s">
        <v>50</v>
      </c>
      <c r="J9" s="9" t="s">
        <v>50</v>
      </c>
    </row>
    <row r="10" spans="1:10" ht="15" customHeight="1">
      <c r="A10" s="26" t="s">
        <v>36</v>
      </c>
      <c r="B10" s="27" t="s">
        <v>50</v>
      </c>
      <c r="C10" s="27" t="s">
        <v>50</v>
      </c>
      <c r="D10" s="10" t="s">
        <v>4</v>
      </c>
      <c r="E10" s="7">
        <f>232236363.87/10000</f>
        <v>23223.636387000002</v>
      </c>
      <c r="F10" s="7">
        <f>139110716.95/10000</f>
        <v>13911.071694999999</v>
      </c>
      <c r="G10" s="7">
        <f>93125646.92/10000</f>
        <v>9312.564692</v>
      </c>
      <c r="H10" s="8" t="s">
        <v>50</v>
      </c>
      <c r="I10" s="8" t="s">
        <v>50</v>
      </c>
      <c r="J10" s="9" t="s">
        <v>50</v>
      </c>
    </row>
    <row r="11" spans="1:10" ht="15" customHeight="1">
      <c r="A11" s="26" t="s">
        <v>32</v>
      </c>
      <c r="B11" s="27" t="s">
        <v>50</v>
      </c>
      <c r="C11" s="27" t="s">
        <v>50</v>
      </c>
      <c r="D11" s="10" t="s">
        <v>42</v>
      </c>
      <c r="E11" s="7">
        <f>207254758.28/10000</f>
        <v>20725.475828</v>
      </c>
      <c r="F11" s="7">
        <f>115839111.36/10000</f>
        <v>11583.911136</v>
      </c>
      <c r="G11" s="7">
        <f>91415646.92/10000</f>
        <v>9141.564692</v>
      </c>
      <c r="H11" s="8" t="s">
        <v>50</v>
      </c>
      <c r="I11" s="8" t="s">
        <v>50</v>
      </c>
      <c r="J11" s="9" t="s">
        <v>50</v>
      </c>
    </row>
    <row r="12" spans="1:10" ht="15" customHeight="1">
      <c r="A12" s="26" t="s">
        <v>12</v>
      </c>
      <c r="B12" s="27" t="s">
        <v>50</v>
      </c>
      <c r="C12" s="27" t="s">
        <v>50</v>
      </c>
      <c r="D12" s="10" t="s">
        <v>45</v>
      </c>
      <c r="E12" s="7">
        <f>207250758.28/10000</f>
        <v>20725.075828</v>
      </c>
      <c r="F12" s="7">
        <f>115839111.36/10000</f>
        <v>11583.911136</v>
      </c>
      <c r="G12" s="7">
        <f>91411646.92/10000</f>
        <v>9141.164692</v>
      </c>
      <c r="H12" s="8" t="s">
        <v>50</v>
      </c>
      <c r="I12" s="8" t="s">
        <v>50</v>
      </c>
      <c r="J12" s="9" t="s">
        <v>50</v>
      </c>
    </row>
    <row r="13" spans="1:10" ht="15" customHeight="1">
      <c r="A13" s="26" t="s">
        <v>17</v>
      </c>
      <c r="B13" s="27" t="s">
        <v>50</v>
      </c>
      <c r="C13" s="27" t="s">
        <v>50</v>
      </c>
      <c r="D13" s="10" t="s">
        <v>28</v>
      </c>
      <c r="E13" s="7">
        <f>4000/10000</f>
        <v>0.4</v>
      </c>
      <c r="F13" s="8" t="s">
        <v>50</v>
      </c>
      <c r="G13" s="7">
        <f>4000/10000</f>
        <v>0.4</v>
      </c>
      <c r="H13" s="8" t="s">
        <v>50</v>
      </c>
      <c r="I13" s="8" t="s">
        <v>50</v>
      </c>
      <c r="J13" s="9" t="s">
        <v>50</v>
      </c>
    </row>
    <row r="14" spans="1:10" ht="15" customHeight="1">
      <c r="A14" s="26" t="s">
        <v>26</v>
      </c>
      <c r="B14" s="27" t="s">
        <v>50</v>
      </c>
      <c r="C14" s="27" t="s">
        <v>50</v>
      </c>
      <c r="D14" s="10" t="s">
        <v>18</v>
      </c>
      <c r="E14" s="7">
        <f>24981605.59/10000</f>
        <v>2498.160559</v>
      </c>
      <c r="F14" s="7">
        <f>23271605.59/10000</f>
        <v>2327.160559</v>
      </c>
      <c r="G14" s="7">
        <f>1710000/10000</f>
        <v>171</v>
      </c>
      <c r="H14" s="8" t="s">
        <v>50</v>
      </c>
      <c r="I14" s="8" t="s">
        <v>50</v>
      </c>
      <c r="J14" s="9" t="s">
        <v>50</v>
      </c>
    </row>
    <row r="15" spans="1:10" ht="15" customHeight="1">
      <c r="A15" s="26" t="s">
        <v>8</v>
      </c>
      <c r="B15" s="27" t="s">
        <v>50</v>
      </c>
      <c r="C15" s="27" t="s">
        <v>50</v>
      </c>
      <c r="D15" s="10" t="s">
        <v>41</v>
      </c>
      <c r="E15" s="7">
        <f>24981605.59/10000</f>
        <v>2498.160559</v>
      </c>
      <c r="F15" s="7">
        <f>23271605.59/10000</f>
        <v>2327.160559</v>
      </c>
      <c r="G15" s="7">
        <f>1710000/10000</f>
        <v>171</v>
      </c>
      <c r="H15" s="8" t="s">
        <v>50</v>
      </c>
      <c r="I15" s="8" t="s">
        <v>50</v>
      </c>
      <c r="J15" s="9" t="s">
        <v>50</v>
      </c>
    </row>
    <row r="16" spans="1:10" ht="15" customHeight="1">
      <c r="A16" s="26" t="s">
        <v>27</v>
      </c>
      <c r="B16" s="27" t="s">
        <v>50</v>
      </c>
      <c r="C16" s="27" t="s">
        <v>50</v>
      </c>
      <c r="D16" s="10" t="s">
        <v>30</v>
      </c>
      <c r="E16" s="7">
        <f>167058.65/10000</f>
        <v>16.705865</v>
      </c>
      <c r="F16" s="8" t="s">
        <v>50</v>
      </c>
      <c r="G16" s="7">
        <f>167058.65/10000</f>
        <v>16.705865</v>
      </c>
      <c r="H16" s="8" t="s">
        <v>50</v>
      </c>
      <c r="I16" s="8" t="s">
        <v>50</v>
      </c>
      <c r="J16" s="9" t="s">
        <v>50</v>
      </c>
    </row>
    <row r="17" spans="1:10" ht="15" customHeight="1">
      <c r="A17" s="26" t="s">
        <v>49</v>
      </c>
      <c r="B17" s="27" t="s">
        <v>50</v>
      </c>
      <c r="C17" s="27" t="s">
        <v>50</v>
      </c>
      <c r="D17" s="10" t="s">
        <v>14</v>
      </c>
      <c r="E17" s="7">
        <f>42321.65/10000</f>
        <v>4.232165</v>
      </c>
      <c r="F17" s="8" t="s">
        <v>50</v>
      </c>
      <c r="G17" s="7">
        <f>42321.65/10000</f>
        <v>4.232165</v>
      </c>
      <c r="H17" s="8" t="s">
        <v>50</v>
      </c>
      <c r="I17" s="8" t="s">
        <v>50</v>
      </c>
      <c r="J17" s="9" t="s">
        <v>50</v>
      </c>
    </row>
    <row r="18" spans="1:10" ht="15" customHeight="1">
      <c r="A18" s="26" t="s">
        <v>39</v>
      </c>
      <c r="B18" s="27" t="s">
        <v>50</v>
      </c>
      <c r="C18" s="27" t="s">
        <v>50</v>
      </c>
      <c r="D18" s="10" t="s">
        <v>31</v>
      </c>
      <c r="E18" s="7">
        <f>42321.65/10000</f>
        <v>4.232165</v>
      </c>
      <c r="F18" s="8" t="s">
        <v>50</v>
      </c>
      <c r="G18" s="7">
        <f>42321.65/10000</f>
        <v>4.232165</v>
      </c>
      <c r="H18" s="8" t="s">
        <v>50</v>
      </c>
      <c r="I18" s="8" t="s">
        <v>50</v>
      </c>
      <c r="J18" s="9" t="s">
        <v>50</v>
      </c>
    </row>
    <row r="19" spans="1:10" ht="15" customHeight="1">
      <c r="A19" s="26" t="s">
        <v>35</v>
      </c>
      <c r="B19" s="27" t="s">
        <v>50</v>
      </c>
      <c r="C19" s="27" t="s">
        <v>50</v>
      </c>
      <c r="D19" s="10" t="s">
        <v>3</v>
      </c>
      <c r="E19" s="7">
        <f>124737/10000</f>
        <v>12.4737</v>
      </c>
      <c r="F19" s="8" t="s">
        <v>50</v>
      </c>
      <c r="G19" s="7">
        <f>124737/10000</f>
        <v>12.4737</v>
      </c>
      <c r="H19" s="8" t="s">
        <v>50</v>
      </c>
      <c r="I19" s="8" t="s">
        <v>50</v>
      </c>
      <c r="J19" s="9" t="s">
        <v>50</v>
      </c>
    </row>
    <row r="20" spans="1:10" ht="15" customHeight="1">
      <c r="A20" s="26" t="s">
        <v>11</v>
      </c>
      <c r="B20" s="27" t="s">
        <v>50</v>
      </c>
      <c r="C20" s="27" t="s">
        <v>50</v>
      </c>
      <c r="D20" s="10" t="s">
        <v>7</v>
      </c>
      <c r="E20" s="7">
        <f>124737/10000</f>
        <v>12.4737</v>
      </c>
      <c r="F20" s="8" t="s">
        <v>50</v>
      </c>
      <c r="G20" s="7">
        <f>124737/10000</f>
        <v>12.4737</v>
      </c>
      <c r="H20" s="8" t="s">
        <v>50</v>
      </c>
      <c r="I20" s="8" t="s">
        <v>50</v>
      </c>
      <c r="J20" s="9" t="s">
        <v>50</v>
      </c>
    </row>
    <row r="21" spans="1:10" ht="15" customHeight="1">
      <c r="A21" s="26" t="s">
        <v>1</v>
      </c>
      <c r="B21" s="27" t="s">
        <v>50</v>
      </c>
      <c r="C21" s="27" t="s">
        <v>50</v>
      </c>
      <c r="D21" s="10" t="s">
        <v>2</v>
      </c>
      <c r="E21" s="7">
        <f>1414789.4/10000</f>
        <v>141.47894</v>
      </c>
      <c r="F21" s="8" t="s">
        <v>50</v>
      </c>
      <c r="G21" s="7">
        <f>1414789.4/10000</f>
        <v>141.47894</v>
      </c>
      <c r="H21" s="8" t="s">
        <v>50</v>
      </c>
      <c r="I21" s="8" t="s">
        <v>50</v>
      </c>
      <c r="J21" s="9" t="s">
        <v>50</v>
      </c>
    </row>
    <row r="22" spans="1:10" ht="15" customHeight="1">
      <c r="A22" s="26" t="s">
        <v>29</v>
      </c>
      <c r="B22" s="27" t="s">
        <v>50</v>
      </c>
      <c r="C22" s="27" t="s">
        <v>50</v>
      </c>
      <c r="D22" s="10" t="s">
        <v>0</v>
      </c>
      <c r="E22" s="7">
        <f>1414789.4/10000</f>
        <v>141.47894</v>
      </c>
      <c r="F22" s="8" t="s">
        <v>50</v>
      </c>
      <c r="G22" s="7">
        <f>1414789.4/10000</f>
        <v>141.47894</v>
      </c>
      <c r="H22" s="8" t="s">
        <v>50</v>
      </c>
      <c r="I22" s="8" t="s">
        <v>50</v>
      </c>
      <c r="J22" s="9" t="s">
        <v>50</v>
      </c>
    </row>
    <row r="23" spans="1:10" ht="15" customHeight="1">
      <c r="A23" s="28" t="s">
        <v>44</v>
      </c>
      <c r="B23" s="29" t="s">
        <v>50</v>
      </c>
      <c r="C23" s="29" t="s">
        <v>50</v>
      </c>
      <c r="D23" s="11" t="s">
        <v>13</v>
      </c>
      <c r="E23" s="12">
        <f>1414789.4/10000</f>
        <v>141.47894</v>
      </c>
      <c r="F23" s="13" t="s">
        <v>50</v>
      </c>
      <c r="G23" s="12">
        <f>1414789.4/10000</f>
        <v>141.47894</v>
      </c>
      <c r="H23" s="13" t="s">
        <v>50</v>
      </c>
      <c r="I23" s="13" t="s">
        <v>50</v>
      </c>
      <c r="J23" s="14" t="s">
        <v>50</v>
      </c>
    </row>
    <row r="25" ht="15">
      <c r="F25" s="1"/>
    </row>
  </sheetData>
  <mergeCells count="26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2014-09-16T08:37:52Z</dcterms:created>
  <dcterms:modified xsi:type="dcterms:W3CDTF">2014-09-16T08:37:52Z</dcterms:modified>
  <cp:category/>
  <cp:version/>
  <cp:contentType/>
  <cp:contentStatus/>
</cp:coreProperties>
</file>